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<sst xmlns="http://schemas.openxmlformats.org/spreadsheetml/2006/main" count="358" uniqueCount="250">
  <si>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</si>
  <si>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</si>
  <si>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</si>
  <si>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</si>
  <si>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</si>
  <si>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</si>
  <si>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</si>
  <si>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</si>
  <si>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</si>
  <si>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</si>
  <si>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</si>
  <si>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</si>
  <si>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</si>
  <si>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</si>
  <si>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</si>
  <si>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</si>
  <si>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</si>
  <si>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</si>
  <si>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</si>
  <si>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</si>
  <si>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</si>
  <si>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</si>
  <si>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</si>
  <si>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</si>
  <si>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</si>
  <si>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</si>
  <si>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</si>
  <si>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</si>
  <si>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</si>
  <si>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</si>
  <si>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</si>
  <si>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</si>
  <si>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</si>
  <si>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</si>
  <si>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</si>
  <si>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</si>
  <si>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</si>
  <si>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</si>
  <si>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</si>
  <si>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</si>
  <si>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</si>
  <si>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</si>
  <si>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</si>
  <si>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</si>
  <si>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</si>
  <si>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</si>
  <si>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</si>
  <si>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</si>
  <si>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</si>
  <si>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</si>
  <si>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</si>
  <si>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</si>
  <si>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</si>
  <si>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</si>
  <si>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</si>
  <si>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</si>
  <si>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</si>
  <si>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</si>
  <si>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</si>
  <si>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</si>
  <si>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</si>
  <si>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</si>
  <si>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</si>
  <si>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</si>
  <si>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</si>
  <si>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</si>
  <si>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</si>
  <si>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</si>
  <si>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</si>
  <si>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</si>
  <si>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</si>
  <si>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</si>
  <si>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</si>
  <si>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</si>
  <si>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</si>
  <si>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</si>
  <si>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</si>
  <si>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</si>
  <si>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</si>
  <si>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</si>
  <si>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</si>
  <si>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</si>
  <si>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</si>
  <si>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</si>
  <si>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</si>
  <si>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</si>
  <si>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</si>
  <si>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</si>
  <si>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</si>
  <si>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</si>
  <si>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</si>
  <si>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</si>
  <si>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</si>
  <si>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</si>
  <si>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</si>
  <si>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</si>
  <si>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</si>
  <si>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</si>
  <si>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</si>
  <si>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</si>
  <si>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</si>
  <si>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</si>
  <si>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</si>
  <si>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</si>
  <si>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</si>
  <si>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</si>
  <si>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</si>
  <si>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</si>
  <si>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</si>
  <si>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</si>
  <si>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</si>
  <si>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</si>
  <si>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</si>
  <si>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</si>
  <si>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</si>
  <si>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</si>
  <si>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</si>
  <si>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</si>
  <si>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</si>
  <si>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</si>
  <si>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</si>
  <si>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</si>
  <si>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</si>
  <si>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</si>
  <si>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</si>
  <si>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</si>
  <si>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</si>
  <si>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</si>
  <si>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</si>
  <si>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</si>
  <si>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</si>
  <si>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</si>
  <si>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</si>
  <si>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</si>
  <si>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</si>
  <si>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</si>
  <si>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</si>
  <si>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</si>
  <si>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</si>
  <si>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</si>
  <si>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</si>
  <si>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</si>
  <si>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</si>
  <si>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</si>
  <si>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</si>
  <si>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</si>
  <si>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</si>
  <si>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</si>
  <si>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</si>
  <si>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</si>
  <si>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</si>
  <si>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</si>
  <si>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</si>
  <si>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</si>
  <si>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</si>
  <si>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</si>
  <si>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</si>
  <si>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</si>
  <si>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</si>
  <si>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</si>
  <si>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</si>
  <si>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</si>
  <si>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</si>
  <si>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</si>
  <si>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</si>
  <si>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</si>
  <si>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</si>
  <si>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</si>
  <si>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</si>
  <si>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</si>
  <si>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</si>
  <si>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</si>
  <si>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</si>
  <si>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</si>
  <si>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</si>
  <si>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</si>
  <si>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</si>
  <si>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</si>
  <si>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</si>
  <si>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</si>
  <si>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</si>
  <si>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</si>
  <si>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</si>
  <si>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</si>
  <si>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</si>
  <si>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</si>
  <si>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</si>
  <si>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</si>
  <si>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</si>
  <si>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</si>
  <si>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</si>
  <si>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</si>
  <si>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</si>
  <si>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</si>
  <si>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</si>
  <si>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</si>
  <si>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</si>
  <si>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</si>
  <si>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</si>
  <si>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</si>
  <si>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</si>
  <si>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</si>
  <si>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</si>
  <si>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</si>
  <si>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</si>
  <si>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</si>
  <si>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</si>
  <si>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</si>
  <si>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</si>
  <si>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</si>
  <si>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</si>
  <si>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</si>
  <si>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</si>
  <si>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</si>
  <si>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</si>
  <si>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</si>
  <si>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</si>
  <si>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</si>
  <si>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</si>
  <si>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</si>
  <si>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</si>
  <si>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</si>
  <si>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</si>
  <si>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</si>
  <si>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</si>
  <si>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</si>
  <si>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</si>
  <si>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</si>
  <si>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</si>
  <si>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</si>
  <si>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</si>
  <si>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</si>
  <si>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</si>
  <si>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</si>
  <si>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</si>
  <si>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</si>
  <si>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</si>
  <si>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</si>
  <si>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</si>
  <si>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</si>
  <si>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</si>
  <si>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</si>
  <si>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</si>
  <si>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</si>
  <si>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</si>
  <si>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</si>
  <si>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</si>
  <si>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</si>
  <si>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Škola ne provodi savjetovanje jel smo jedan opći akt Statut Škole podliježe istom, navedeni akt zadnji put smo donosili u 2019. godini.</t>
  </si>
  <si>
    <t>Točke 7.5.-7.10. nisu primjenjive jer je sve riješeno u skladu s točkom 7.4., zbog navedenog imamo ovaj postotak.</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</si>
</sst>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57" activePane="bottomLeft" state="frozen"/>
      <selection pane="topLeft" activeCell="A1" sqref="A1"/>
      <selection pane="bottomLeft" activeCell="C98" sqref="C9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0.75</v>
      </c>
    </row>
    <row r="21" spans="1:6" ht="24.75" customHeight="1">
      <c r="A21" s="101">
        <f>_xlfn.IFERROR((COUNTIF(C18:C20,"Da")+(COUNTIF(C18:C20,"Djelomično")/2))/((COUNTIF(C18:C20,"Da")+COUNTIF(C18:C20,"Ne")+COUNTIF(C18:C20,"Djelomično"))),"Nije primjenjivo")</f>
        <v>0.8333333333333334</v>
      </c>
      <c r="B21" s="102"/>
      <c r="C21" s="103"/>
      <c r="F21" s="32">
        <f>+VALUE(A51)</f>
        <v>0.7727272727272727</v>
      </c>
    </row>
    <row r="22" spans="1:6" ht="24.75" customHeight="1">
      <c r="A22" s="28" t="s">
        <v>147</v>
      </c>
      <c r="B22" s="105" t="s">
        <v>32</v>
      </c>
      <c r="C22" s="106"/>
      <c r="F22" s="32">
        <f>+VALUE(A57)</f>
        <v>0.8333333333333334</v>
      </c>
    </row>
    <row r="23" spans="1:6" ht="30">
      <c r="A23" s="15" t="s">
        <v>34</v>
      </c>
      <c r="B23" s="10" t="s">
        <v>36</v>
      </c>
      <c r="C23" s="79" t="s">
        <v>5</v>
      </c>
      <c r="F23" s="32" t="e">
        <f>+VALUE(A65)</f>
        <v>#VALUE!</v>
      </c>
    </row>
    <row r="24" spans="1:6" ht="30">
      <c r="A24" s="15" t="s">
        <v>35</v>
      </c>
      <c r="B24" s="10" t="s">
        <v>37</v>
      </c>
      <c r="C24" s="79" t="s">
        <v>5</v>
      </c>
      <c r="F24" s="32">
        <f>+VALUE(A71)</f>
        <v>0.6666666666666666</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5">
      <c r="A27" s="29" t="s">
        <v>39</v>
      </c>
      <c r="B27" s="107" t="s">
        <v>40</v>
      </c>
      <c r="C27" s="108"/>
      <c r="F27" s="32">
        <f>+VALUE(A103)</f>
        <v>0.5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18</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0.7727272727272727</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227</v>
      </c>
    </row>
    <row r="57" spans="1:3" ht="24.75" customHeight="1">
      <c r="A57" s="101">
        <f>_xlfn.IFERROR((COUNTIF(C53:C56,"Da")+(COUNTIF(C53:C56,"Djelomično")/2))/((COUNTIF(C53:C56,"Da")+COUNTIF(C53:C56,"Ne")+COUNTIF(C53:C56,"Djelomično"))),"Nije primjenjivo")</f>
        <v>0.8333333333333334</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0.6666666666666666</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9" activePane="bottomLeft" state="frozen"/>
      <selection pane="topLeft" activeCell="A1" sqref="A1"/>
      <selection pane="bottomLeft" activeCell="D11" sqref="D11"/>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0.7727272727272727</v>
      </c>
      <c r="D9" s="81"/>
    </row>
    <row r="10" spans="1:4" s="34" customFormat="1" ht="39.75" customHeight="1">
      <c r="A10" s="45" t="s">
        <v>76</v>
      </c>
      <c r="B10" s="38" t="s">
        <v>189</v>
      </c>
      <c r="C10" s="40">
        <f>+Upitnik!A57</f>
        <v>0.8333333333333334</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0.6666666666666666</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t="s">
        <v>248</v>
      </c>
    </row>
    <row r="15" spans="1:4" s="34" customFormat="1" ht="39.75" customHeight="1">
      <c r="A15" s="44" t="s">
        <v>151</v>
      </c>
      <c r="B15" s="36" t="s">
        <v>152</v>
      </c>
      <c r="C15" s="40">
        <f>+Upitnik!A103</f>
        <v>0.5</v>
      </c>
      <c r="D15" s="81" t="s">
        <v>249</v>
      </c>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2023-08-01T09:42:14Z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